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50" windowHeight="8115" activeTab="0"/>
  </bookViews>
  <sheets>
    <sheet name="př.4-hlavní" sheetId="1" r:id="rId1"/>
  </sheets>
  <definedNames>
    <definedName name="_xlnm.Print_Titles" localSheetId="0">'př.4-hlavní'!$4:$4</definedName>
  </definedNames>
  <calcPr fullCalcOnLoad="1"/>
</workbook>
</file>

<file path=xl/sharedStrings.xml><?xml version="1.0" encoding="utf-8"?>
<sst xmlns="http://schemas.openxmlformats.org/spreadsheetml/2006/main" count="104" uniqueCount="99">
  <si>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</si>
  <si>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</si>
  <si>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</si>
  <si>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</si>
  <si>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</si>
  <si>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</si>
  <si>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</si>
  <si>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</si>
  <si>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</si>
  <si>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</si>
  <si>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</si>
  <si>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</si>
  <si>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</si>
  <si>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</si>
  <si>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</si>
  <si>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</si>
  <si>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Příspěvky a dotace na provoz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</si>
  <si>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</si>
  <si>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</si>
  <si>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</si>
  <si>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</si>
  <si>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</si>
  <si>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</si>
  <si>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</si>
  <si>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</si>
  <si>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</si>
  <si>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</si>
  <si>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</si>
  <si>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</si>
  <si>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</si>
  <si>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</si>
  <si>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</si>
  <si>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</si>
  <si>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</si>
  <si>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</si>
  <si>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</si>
  <si>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</si>
  <si>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</si>
  <si>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</si>
  <si>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</si>
  <si>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</si>
  <si>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</si>
  <si>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</si>
  <si>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</si>
  <si>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</si>
  <si>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</si>
  <si>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</si>
  <si>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</si>
  <si>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</si>
  <si>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</si>
  <si>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</si>
  <si>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</si>
  <si>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</si>
  <si>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</si>
  <si>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</si>
  <si>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</si>
  <si>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</si>
  <si>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</si>
  <si>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</si>
  <si>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</si>
  <si>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</si>
  <si>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</si>
  <si>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</si>
  <si>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</si>
  <si>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jiné ostatní výnosy</t>
  </si>
  <si>
    <t xml:space="preserve">příspěvek na provoz </t>
  </si>
  <si>
    <t>účelový přísp. na provoz - viz příloha</t>
  </si>
  <si>
    <t>přímé neinvestiční výdaje</t>
  </si>
  <si>
    <t>ostat. účel. dot. ze SR, stát. fondu, obce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</si>
  <si>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</si>
  <si>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</si>
  <si>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</si>
  <si>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</si>
  <si>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</si>
  <si>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</si>
  <si>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Sestavil (jméno/telefon):</t>
  </si>
  <si>
    <t>spotřeba ostat. neskladovat. dodávek</t>
  </si>
  <si>
    <t>odpisy nemovitého majetku</t>
  </si>
  <si>
    <t>odpisy movitého majetku</t>
  </si>
  <si>
    <t>Dne:</t>
  </si>
  <si>
    <t>Za zřizovatele:</t>
  </si>
  <si>
    <t>Za PO převzal:</t>
  </si>
  <si>
    <t>Razítko:</t>
  </si>
  <si>
    <t>V Černém Dole dne:</t>
  </si>
  <si>
    <t>Název ostatní příspěvkové organizace: Základní škola a Mateřská škola , Černý Důl, Čistá v Krkonoších 140</t>
  </si>
  <si>
    <t>potraviny</t>
  </si>
  <si>
    <t>materiál</t>
  </si>
  <si>
    <t xml:space="preserve">výnosy z prodeje služeb </t>
  </si>
  <si>
    <t>výnosy za vlastní výrobky</t>
  </si>
  <si>
    <t>výnosy z pronájmu</t>
  </si>
  <si>
    <t>výnosy z podeje materiálu</t>
  </si>
  <si>
    <t>čerpání fondů celkem</t>
  </si>
  <si>
    <t>Výnosy z vlastních výkonů a zboží</t>
  </si>
  <si>
    <t>Finanční výnosy</t>
  </si>
  <si>
    <t>Změny stavu zásob</t>
  </si>
  <si>
    <t>Schvál. rozpočet roku 2017</t>
  </si>
  <si>
    <t>Schvál. rozpočet roku 2018</t>
  </si>
  <si>
    <t>Schvál. Rozpočet  roku 2019</t>
  </si>
  <si>
    <t>ROZPOČET PŘÍSPĚVKOVÉ ORGANIZACE NA ROK 2018     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</si>
</sst>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,???,???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/>
    </xf>
    <xf numFmtId="4" fontId="2" fillId="35" borderId="18" xfId="0" applyNumberFormat="1" applyFont="1" applyFill="1" applyBorder="1" applyAlignment="1">
      <alignment/>
    </xf>
    <xf numFmtId="0" fontId="2" fillId="36" borderId="18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23" customWidth="1"/>
    <col min="2" max="2" width="4.28125" style="23" customWidth="1"/>
    <col min="3" max="3" width="30.28125" style="0" customWidth="1"/>
    <col min="4" max="4" width="15.8515625" style="0" customWidth="1"/>
    <col min="5" max="5" width="17.57421875" style="0" customWidth="1"/>
    <col min="6" max="6" width="17.28125" style="0" customWidth="1"/>
  </cols>
  <sheetData>
    <row r="1" spans="1:6" ht="12.75">
      <c r="A1" s="59" t="s">
        <v>98</v>
      </c>
      <c r="B1" s="59"/>
      <c r="C1" s="59"/>
      <c r="D1" s="59"/>
      <c r="E1" s="59"/>
      <c r="F1" s="59"/>
    </row>
    <row r="2" spans="1:2" s="5" customFormat="1" ht="12.75" customHeight="1">
      <c r="A2" s="3" t="s">
        <v>84</v>
      </c>
      <c r="B2" s="4"/>
    </row>
    <row r="3" spans="1:6" ht="12.75" customHeight="1" thickBot="1">
      <c r="A3" s="59"/>
      <c r="B3" s="59"/>
      <c r="C3" s="59"/>
      <c r="D3" s="59"/>
      <c r="E3" s="59"/>
      <c r="F3" s="59"/>
    </row>
    <row r="4" spans="1:7" s="2" customFormat="1" ht="59.25" customHeight="1" thickBot="1">
      <c r="A4" s="6" t="s">
        <v>0</v>
      </c>
      <c r="B4" s="7" t="s">
        <v>1</v>
      </c>
      <c r="C4" s="7" t="s">
        <v>2</v>
      </c>
      <c r="D4" s="33" t="s">
        <v>95</v>
      </c>
      <c r="E4" s="8" t="s">
        <v>96</v>
      </c>
      <c r="F4" s="39" t="s">
        <v>97</v>
      </c>
      <c r="G4" s="1"/>
    </row>
    <row r="5" spans="1:7" s="10" customFormat="1" ht="12.75" customHeight="1" thickBot="1">
      <c r="A5" s="87" t="s">
        <v>3</v>
      </c>
      <c r="B5" s="88"/>
      <c r="C5" s="88"/>
      <c r="D5" s="40">
        <f>D6+D19+D27+D35+D39+D48</f>
        <v>1344</v>
      </c>
      <c r="E5" s="40">
        <f>E6+E19+E27+E35+E39+E48</f>
        <v>1380</v>
      </c>
      <c r="F5" s="40">
        <f>F6+F19+F27+F35+F39+F48</f>
        <v>1400</v>
      </c>
      <c r="G5" s="9"/>
    </row>
    <row r="6" spans="1:6" s="12" customFormat="1" ht="12.75" customHeight="1">
      <c r="A6" s="11">
        <v>50</v>
      </c>
      <c r="B6" s="89" t="s">
        <v>4</v>
      </c>
      <c r="C6" s="90"/>
      <c r="D6" s="41">
        <f>D12+D16+D17+D18</f>
        <v>812</v>
      </c>
      <c r="E6" s="41">
        <f>E12+E16+E17+E18</f>
        <v>876</v>
      </c>
      <c r="F6" s="41">
        <f>F12+F16+F17+F18</f>
        <v>903</v>
      </c>
    </row>
    <row r="7" spans="1:6" s="12" customFormat="1" ht="12.75" customHeight="1">
      <c r="A7" s="78"/>
      <c r="B7" s="81"/>
      <c r="C7" s="51" t="s">
        <v>86</v>
      </c>
      <c r="D7" s="42">
        <v>135</v>
      </c>
      <c r="E7" s="42">
        <v>185</v>
      </c>
      <c r="F7" s="42">
        <v>165</v>
      </c>
    </row>
    <row r="8" spans="1:10" s="12" customFormat="1" ht="12.75" customHeight="1">
      <c r="A8" s="79"/>
      <c r="B8" s="82"/>
      <c r="C8" s="16" t="s">
        <v>85</v>
      </c>
      <c r="D8" s="42">
        <v>252</v>
      </c>
      <c r="E8" s="42">
        <v>290</v>
      </c>
      <c r="F8" s="42">
        <v>330</v>
      </c>
      <c r="J8"/>
    </row>
    <row r="9" spans="1:10" s="12" customFormat="1" ht="12.75" customHeight="1">
      <c r="A9" s="79"/>
      <c r="B9" s="82"/>
      <c r="C9" s="16" t="s">
        <v>17</v>
      </c>
      <c r="D9" s="42">
        <v>100</v>
      </c>
      <c r="E9" s="42">
        <v>116</v>
      </c>
      <c r="F9" s="42">
        <v>85</v>
      </c>
      <c r="J9"/>
    </row>
    <row r="10" spans="1:10" s="12" customFormat="1" ht="12.75" customHeight="1">
      <c r="A10" s="79"/>
      <c r="B10" s="82"/>
      <c r="C10" s="16" t="s">
        <v>18</v>
      </c>
      <c r="D10" s="42">
        <v>0</v>
      </c>
      <c r="E10" s="42">
        <v>0</v>
      </c>
      <c r="F10" s="42">
        <v>0</v>
      </c>
      <c r="J10"/>
    </row>
    <row r="11" spans="1:10" s="12" customFormat="1" ht="12.75" customHeight="1">
      <c r="A11" s="79"/>
      <c r="B11" s="83"/>
      <c r="C11" s="16" t="s">
        <v>19</v>
      </c>
      <c r="D11" s="42">
        <v>0</v>
      </c>
      <c r="E11" s="42">
        <v>0</v>
      </c>
      <c r="F11" s="42">
        <v>0</v>
      </c>
      <c r="J11"/>
    </row>
    <row r="12" spans="1:10" s="2" customFormat="1" ht="12.75" customHeight="1">
      <c r="A12" s="79"/>
      <c r="B12" s="13">
        <v>501</v>
      </c>
      <c r="C12" s="52" t="s">
        <v>5</v>
      </c>
      <c r="D12" s="43">
        <f>SUM(D7:D11)</f>
        <v>487</v>
      </c>
      <c r="E12" s="43">
        <f>SUM(E7:E11)</f>
        <v>591</v>
      </c>
      <c r="F12" s="43">
        <f>SUM(F7:F11)</f>
        <v>580</v>
      </c>
      <c r="J12"/>
    </row>
    <row r="13" spans="1:10" s="2" customFormat="1" ht="12.75" customHeight="1">
      <c r="A13" s="79"/>
      <c r="B13" s="84"/>
      <c r="C13" s="16" t="s">
        <v>20</v>
      </c>
      <c r="D13" s="42">
        <v>110</v>
      </c>
      <c r="E13" s="42">
        <v>110</v>
      </c>
      <c r="F13" s="42">
        <v>130</v>
      </c>
      <c r="J13"/>
    </row>
    <row r="14" spans="1:10" s="2" customFormat="1" ht="12.75" customHeight="1">
      <c r="A14" s="79"/>
      <c r="B14" s="85"/>
      <c r="C14" s="16" t="s">
        <v>21</v>
      </c>
      <c r="D14" s="42">
        <v>200</v>
      </c>
      <c r="E14" s="42">
        <v>160</v>
      </c>
      <c r="F14" s="42">
        <v>168</v>
      </c>
      <c r="J14"/>
    </row>
    <row r="15" spans="1:10" s="2" customFormat="1" ht="12.75" customHeight="1">
      <c r="A15" s="79"/>
      <c r="B15" s="86"/>
      <c r="C15" s="16" t="s">
        <v>22</v>
      </c>
      <c r="D15" s="42">
        <v>15</v>
      </c>
      <c r="E15" s="42">
        <v>15</v>
      </c>
      <c r="F15" s="42">
        <v>25</v>
      </c>
      <c r="J15"/>
    </row>
    <row r="16" spans="1:10" s="2" customFormat="1" ht="12.75" customHeight="1">
      <c r="A16" s="79"/>
      <c r="B16" s="13">
        <v>502</v>
      </c>
      <c r="C16" s="52" t="s">
        <v>23</v>
      </c>
      <c r="D16" s="43">
        <f>SUM(D13:D15)</f>
        <v>325</v>
      </c>
      <c r="E16" s="43">
        <f>SUM(E13:E15)</f>
        <v>285</v>
      </c>
      <c r="F16" s="43">
        <f>SUM(F13:F15)</f>
        <v>323</v>
      </c>
      <c r="J16"/>
    </row>
    <row r="17" spans="1:10" s="2" customFormat="1" ht="12.75" customHeight="1">
      <c r="A17" s="79"/>
      <c r="B17" s="13">
        <v>503</v>
      </c>
      <c r="C17" s="52" t="s">
        <v>76</v>
      </c>
      <c r="D17" s="43">
        <v>0</v>
      </c>
      <c r="E17" s="43">
        <v>0</v>
      </c>
      <c r="F17" s="43">
        <v>0</v>
      </c>
      <c r="J17"/>
    </row>
    <row r="18" spans="1:10" s="2" customFormat="1" ht="12.75" customHeight="1">
      <c r="A18" s="80"/>
      <c r="B18" s="13">
        <v>504</v>
      </c>
      <c r="C18" s="52" t="s">
        <v>24</v>
      </c>
      <c r="D18" s="43">
        <v>0</v>
      </c>
      <c r="E18" s="43">
        <v>0</v>
      </c>
      <c r="F18" s="43">
        <v>0</v>
      </c>
      <c r="J18"/>
    </row>
    <row r="19" spans="1:10" s="12" customFormat="1" ht="12.75" customHeight="1">
      <c r="A19" s="14">
        <v>51</v>
      </c>
      <c r="B19" s="69" t="s">
        <v>6</v>
      </c>
      <c r="C19" s="70"/>
      <c r="D19" s="44">
        <f>D20+D21+D22+D26</f>
        <v>435.6</v>
      </c>
      <c r="E19" s="44">
        <f>E20+E21+E22+E26</f>
        <v>397.6</v>
      </c>
      <c r="F19" s="44">
        <f>F20+F21+F22+F26</f>
        <v>373</v>
      </c>
      <c r="J19"/>
    </row>
    <row r="20" spans="1:10" s="2" customFormat="1" ht="12.75" customHeight="1">
      <c r="A20" s="67"/>
      <c r="B20" s="13">
        <v>511</v>
      </c>
      <c r="C20" s="52" t="s">
        <v>25</v>
      </c>
      <c r="D20" s="43">
        <v>250</v>
      </c>
      <c r="E20" s="43">
        <v>170</v>
      </c>
      <c r="F20" s="43">
        <v>158</v>
      </c>
      <c r="J20"/>
    </row>
    <row r="21" spans="1:10" s="2" customFormat="1" ht="12.75" customHeight="1">
      <c r="A21" s="67"/>
      <c r="B21" s="13">
        <v>512</v>
      </c>
      <c r="C21" s="52" t="s">
        <v>26</v>
      </c>
      <c r="D21" s="43">
        <v>0</v>
      </c>
      <c r="E21" s="43">
        <v>0</v>
      </c>
      <c r="F21" s="43">
        <v>0</v>
      </c>
      <c r="J21"/>
    </row>
    <row r="22" spans="1:10" s="2" customFormat="1" ht="12.75" customHeight="1">
      <c r="A22" s="67"/>
      <c r="B22" s="13">
        <v>513</v>
      </c>
      <c r="C22" s="52" t="s">
        <v>27</v>
      </c>
      <c r="D22" s="43">
        <v>0</v>
      </c>
      <c r="E22" s="43">
        <v>0</v>
      </c>
      <c r="F22" s="43">
        <v>0</v>
      </c>
      <c r="J22"/>
    </row>
    <row r="23" spans="1:10" s="2" customFormat="1" ht="12.75" customHeight="1">
      <c r="A23" s="67"/>
      <c r="B23" s="84"/>
      <c r="C23" s="16" t="s">
        <v>28</v>
      </c>
      <c r="D23" s="42">
        <v>20.6</v>
      </c>
      <c r="E23" s="42">
        <v>20.6</v>
      </c>
      <c r="F23" s="42">
        <v>28</v>
      </c>
      <c r="J23"/>
    </row>
    <row r="24" spans="1:10" s="2" customFormat="1" ht="12.75" customHeight="1">
      <c r="A24" s="67"/>
      <c r="B24" s="85"/>
      <c r="C24" s="16" t="s">
        <v>29</v>
      </c>
      <c r="D24" s="42">
        <v>0</v>
      </c>
      <c r="E24" s="42">
        <v>0</v>
      </c>
      <c r="F24" s="42">
        <v>0</v>
      </c>
      <c r="J24"/>
    </row>
    <row r="25" spans="1:10" s="2" customFormat="1" ht="12.75" customHeight="1">
      <c r="A25" s="67"/>
      <c r="B25" s="86"/>
      <c r="C25" s="16" t="s">
        <v>30</v>
      </c>
      <c r="D25" s="42">
        <v>165</v>
      </c>
      <c r="E25" s="42">
        <v>207</v>
      </c>
      <c r="F25" s="42">
        <v>207</v>
      </c>
      <c r="J25"/>
    </row>
    <row r="26" spans="1:10" s="2" customFormat="1" ht="12.75" customHeight="1">
      <c r="A26" s="67"/>
      <c r="B26" s="13">
        <v>518</v>
      </c>
      <c r="C26" s="52" t="s">
        <v>31</v>
      </c>
      <c r="D26" s="43">
        <f>SUM(D23:D25)</f>
        <v>185.6</v>
      </c>
      <c r="E26" s="43">
        <f>SUM(E23:E25)</f>
        <v>227.6</v>
      </c>
      <c r="F26" s="43">
        <v>215</v>
      </c>
      <c r="J26"/>
    </row>
    <row r="27" spans="1:10" s="12" customFormat="1" ht="12.75" customHeight="1">
      <c r="A27" s="14">
        <v>52</v>
      </c>
      <c r="B27" s="69" t="s">
        <v>7</v>
      </c>
      <c r="C27" s="70"/>
      <c r="D27" s="44">
        <f>D30+D31+D32+D33+D34</f>
        <v>0</v>
      </c>
      <c r="E27" s="44">
        <f>E30+E31+E32+E33+E34</f>
        <v>0</v>
      </c>
      <c r="F27" s="44">
        <f>F30+F31+F32+F33+F34</f>
        <v>0</v>
      </c>
      <c r="J27"/>
    </row>
    <row r="28" spans="1:10" s="12" customFormat="1" ht="12.75" customHeight="1">
      <c r="A28" s="65"/>
      <c r="B28" s="15"/>
      <c r="C28" s="16" t="s">
        <v>8</v>
      </c>
      <c r="D28" s="44">
        <v>0</v>
      </c>
      <c r="E28" s="44">
        <v>0</v>
      </c>
      <c r="F28" s="44">
        <v>0</v>
      </c>
      <c r="J28"/>
    </row>
    <row r="29" spans="1:10" s="12" customFormat="1" ht="12.75" customHeight="1">
      <c r="A29" s="65"/>
      <c r="B29" s="15"/>
      <c r="C29" s="16" t="s">
        <v>9</v>
      </c>
      <c r="D29" s="44">
        <v>0</v>
      </c>
      <c r="E29" s="44">
        <v>0</v>
      </c>
      <c r="F29" s="44">
        <v>0</v>
      </c>
      <c r="J29"/>
    </row>
    <row r="30" spans="1:10" s="2" customFormat="1" ht="12.75" customHeight="1">
      <c r="A30" s="65"/>
      <c r="B30" s="13">
        <v>521</v>
      </c>
      <c r="C30" s="52" t="s">
        <v>10</v>
      </c>
      <c r="D30" s="43">
        <f>SUM(D28:D29)</f>
        <v>0</v>
      </c>
      <c r="E30" s="43">
        <f>SUM(E28:E29)</f>
        <v>0</v>
      </c>
      <c r="F30" s="43">
        <f>SUM(F28:F29)</f>
        <v>0</v>
      </c>
      <c r="J30"/>
    </row>
    <row r="31" spans="1:6" s="2" customFormat="1" ht="12.75" customHeight="1">
      <c r="A31" s="65"/>
      <c r="B31" s="13">
        <v>524</v>
      </c>
      <c r="C31" s="52" t="s">
        <v>11</v>
      </c>
      <c r="D31" s="43">
        <v>0</v>
      </c>
      <c r="E31" s="43">
        <v>0</v>
      </c>
      <c r="F31" s="43">
        <v>0</v>
      </c>
    </row>
    <row r="32" spans="1:6" s="2" customFormat="1" ht="12.75" customHeight="1">
      <c r="A32" s="65"/>
      <c r="B32" s="13">
        <v>525</v>
      </c>
      <c r="C32" s="52" t="s">
        <v>12</v>
      </c>
      <c r="D32" s="43">
        <v>0</v>
      </c>
      <c r="E32" s="43">
        <v>0</v>
      </c>
      <c r="F32" s="43">
        <v>0</v>
      </c>
    </row>
    <row r="33" spans="1:6" s="2" customFormat="1" ht="12.75" customHeight="1">
      <c r="A33" s="65"/>
      <c r="B33" s="13">
        <v>527</v>
      </c>
      <c r="C33" s="52" t="s">
        <v>13</v>
      </c>
      <c r="D33" s="43">
        <v>0</v>
      </c>
      <c r="E33" s="43">
        <v>0</v>
      </c>
      <c r="F33" s="43">
        <v>0</v>
      </c>
    </row>
    <row r="34" spans="1:6" s="2" customFormat="1" ht="12.75" customHeight="1">
      <c r="A34" s="66"/>
      <c r="B34" s="13">
        <v>528</v>
      </c>
      <c r="C34" s="52" t="s">
        <v>14</v>
      </c>
      <c r="D34" s="43">
        <v>0</v>
      </c>
      <c r="E34" s="43">
        <v>0</v>
      </c>
      <c r="F34" s="43">
        <v>0</v>
      </c>
    </row>
    <row r="35" spans="1:6" s="12" customFormat="1" ht="12.75" customHeight="1">
      <c r="A35" s="14">
        <v>53</v>
      </c>
      <c r="B35" s="69" t="s">
        <v>32</v>
      </c>
      <c r="C35" s="70"/>
      <c r="D35" s="44">
        <f>SUM(D36:D38)</f>
        <v>0</v>
      </c>
      <c r="E35" s="44">
        <f>SUM(E36:E38)</f>
        <v>0</v>
      </c>
      <c r="F35" s="44">
        <f>SUM(F36:F38)</f>
        <v>0</v>
      </c>
    </row>
    <row r="36" spans="1:6" s="2" customFormat="1" ht="12.75" customHeight="1">
      <c r="A36" s="67"/>
      <c r="B36" s="13">
        <v>531</v>
      </c>
      <c r="C36" s="52" t="s">
        <v>33</v>
      </c>
      <c r="D36" s="43">
        <v>0</v>
      </c>
      <c r="E36" s="43">
        <v>0</v>
      </c>
      <c r="F36" s="43">
        <v>0</v>
      </c>
    </row>
    <row r="37" spans="1:6" s="2" customFormat="1" ht="12.75" customHeight="1">
      <c r="A37" s="67"/>
      <c r="B37" s="13">
        <v>532</v>
      </c>
      <c r="C37" s="52" t="s">
        <v>34</v>
      </c>
      <c r="D37" s="43">
        <v>0</v>
      </c>
      <c r="E37" s="43">
        <v>0</v>
      </c>
      <c r="F37" s="43">
        <v>0</v>
      </c>
    </row>
    <row r="38" spans="1:6" s="2" customFormat="1" ht="12.75" customHeight="1">
      <c r="A38" s="67"/>
      <c r="B38" s="13">
        <v>538</v>
      </c>
      <c r="C38" s="52" t="s">
        <v>35</v>
      </c>
      <c r="D38" s="43">
        <v>0</v>
      </c>
      <c r="E38" s="43">
        <v>0</v>
      </c>
      <c r="F38" s="43">
        <v>0</v>
      </c>
    </row>
    <row r="39" spans="1:6" s="12" customFormat="1" ht="12.75" customHeight="1">
      <c r="A39" s="14">
        <v>54</v>
      </c>
      <c r="B39" s="69" t="s">
        <v>36</v>
      </c>
      <c r="C39" s="70"/>
      <c r="D39" s="44">
        <f>SUM(D40:D47)</f>
        <v>35</v>
      </c>
      <c r="E39" s="44">
        <f>SUM(E40:E47)</f>
        <v>45</v>
      </c>
      <c r="F39" s="44">
        <f>SUM(F40:F47)</f>
        <v>45</v>
      </c>
    </row>
    <row r="40" spans="1:6" s="2" customFormat="1" ht="12.75" customHeight="1">
      <c r="A40" s="67"/>
      <c r="B40" s="13">
        <v>541</v>
      </c>
      <c r="C40" s="52" t="s">
        <v>37</v>
      </c>
      <c r="D40" s="43">
        <v>0</v>
      </c>
      <c r="E40" s="43">
        <v>0</v>
      </c>
      <c r="F40" s="43">
        <v>0</v>
      </c>
    </row>
    <row r="41" spans="1:6" s="2" customFormat="1" ht="12.75" customHeight="1">
      <c r="A41" s="67"/>
      <c r="B41" s="13">
        <v>542</v>
      </c>
      <c r="C41" s="52" t="s">
        <v>38</v>
      </c>
      <c r="D41" s="43">
        <v>0</v>
      </c>
      <c r="E41" s="43">
        <v>0</v>
      </c>
      <c r="F41" s="43">
        <v>0</v>
      </c>
    </row>
    <row r="42" spans="1:6" s="2" customFormat="1" ht="12.75" customHeight="1">
      <c r="A42" s="67"/>
      <c r="B42" s="13">
        <v>543</v>
      </c>
      <c r="C42" s="52" t="s">
        <v>39</v>
      </c>
      <c r="D42" s="43">
        <v>0</v>
      </c>
      <c r="E42" s="43">
        <v>0</v>
      </c>
      <c r="F42" s="43">
        <v>0</v>
      </c>
    </row>
    <row r="43" spans="1:6" s="2" customFormat="1" ht="12.75" customHeight="1">
      <c r="A43" s="67"/>
      <c r="B43" s="13">
        <v>544</v>
      </c>
      <c r="C43" s="52" t="s">
        <v>40</v>
      </c>
      <c r="D43" s="43">
        <v>0</v>
      </c>
      <c r="E43" s="43">
        <v>0</v>
      </c>
      <c r="F43" s="43">
        <v>0</v>
      </c>
    </row>
    <row r="44" spans="1:6" s="2" customFormat="1" ht="12.75" customHeight="1">
      <c r="A44" s="67"/>
      <c r="B44" s="13">
        <v>545</v>
      </c>
      <c r="C44" s="52" t="s">
        <v>41</v>
      </c>
      <c r="D44" s="43">
        <v>0</v>
      </c>
      <c r="E44" s="43">
        <v>0</v>
      </c>
      <c r="F44" s="43">
        <v>0</v>
      </c>
    </row>
    <row r="45" spans="1:6" s="2" customFormat="1" ht="12.75" customHeight="1">
      <c r="A45" s="67"/>
      <c r="B45" s="13">
        <v>546</v>
      </c>
      <c r="C45" s="52" t="s">
        <v>42</v>
      </c>
      <c r="D45" s="43">
        <v>0</v>
      </c>
      <c r="E45" s="43">
        <v>0</v>
      </c>
      <c r="F45" s="43">
        <v>0</v>
      </c>
    </row>
    <row r="46" spans="1:6" s="2" customFormat="1" ht="12.75" customHeight="1">
      <c r="A46" s="67"/>
      <c r="B46" s="13">
        <v>548</v>
      </c>
      <c r="C46" s="52" t="s">
        <v>43</v>
      </c>
      <c r="D46" s="43">
        <v>0</v>
      </c>
      <c r="E46" s="43">
        <v>0</v>
      </c>
      <c r="F46" s="43">
        <v>0</v>
      </c>
    </row>
    <row r="47" spans="1:6" s="2" customFormat="1" ht="12.75" customHeight="1">
      <c r="A47" s="68"/>
      <c r="B47" s="29">
        <v>549</v>
      </c>
      <c r="C47" s="53" t="s">
        <v>44</v>
      </c>
      <c r="D47" s="45">
        <v>35</v>
      </c>
      <c r="E47" s="45">
        <v>45</v>
      </c>
      <c r="F47" s="45">
        <v>45</v>
      </c>
    </row>
    <row r="48" spans="1:6" s="12" customFormat="1" ht="12.75" customHeight="1">
      <c r="A48" s="14">
        <v>55</v>
      </c>
      <c r="B48" s="69" t="s">
        <v>45</v>
      </c>
      <c r="C48" s="70"/>
      <c r="D48" s="44">
        <f>SUM(D51:D54)</f>
        <v>61.4</v>
      </c>
      <c r="E48" s="44">
        <f>SUM(E51:E54)</f>
        <v>61.4</v>
      </c>
      <c r="F48" s="44">
        <f>SUM(F51:F54)</f>
        <v>79</v>
      </c>
    </row>
    <row r="49" spans="1:6" s="12" customFormat="1" ht="12.75" customHeight="1">
      <c r="A49" s="30"/>
      <c r="B49" s="31"/>
      <c r="C49" s="16" t="s">
        <v>77</v>
      </c>
      <c r="D49" s="44">
        <v>0</v>
      </c>
      <c r="E49" s="44">
        <v>0</v>
      </c>
      <c r="F49" s="44">
        <v>0</v>
      </c>
    </row>
    <row r="50" spans="1:6" s="12" customFormat="1" ht="12.75" customHeight="1">
      <c r="A50" s="30"/>
      <c r="B50" s="31"/>
      <c r="C50" s="16" t="s">
        <v>78</v>
      </c>
      <c r="D50" s="44">
        <v>0</v>
      </c>
      <c r="E50" s="44">
        <v>0</v>
      </c>
      <c r="F50" s="44">
        <v>0</v>
      </c>
    </row>
    <row r="51" spans="1:6" s="2" customFormat="1" ht="12.75" customHeight="1">
      <c r="A51" s="76"/>
      <c r="B51" s="13">
        <v>551</v>
      </c>
      <c r="C51" s="52" t="s">
        <v>46</v>
      </c>
      <c r="D51" s="43">
        <v>61.4</v>
      </c>
      <c r="E51" s="43">
        <v>61.4</v>
      </c>
      <c r="F51" s="43">
        <v>79</v>
      </c>
    </row>
    <row r="52" spans="1:6" s="2" customFormat="1" ht="12.75" customHeight="1">
      <c r="A52" s="60"/>
      <c r="B52" s="13">
        <v>552</v>
      </c>
      <c r="C52" s="52" t="s">
        <v>47</v>
      </c>
      <c r="D52" s="43">
        <v>0</v>
      </c>
      <c r="E52" s="43">
        <v>0</v>
      </c>
      <c r="F52" s="43">
        <v>0</v>
      </c>
    </row>
    <row r="53" spans="1:6" s="2" customFormat="1" ht="12.75" customHeight="1">
      <c r="A53" s="60"/>
      <c r="B53" s="13">
        <v>553</v>
      </c>
      <c r="C53" s="52" t="s">
        <v>48</v>
      </c>
      <c r="D53" s="43">
        <v>0</v>
      </c>
      <c r="E53" s="43">
        <v>0</v>
      </c>
      <c r="F53" s="43">
        <v>0</v>
      </c>
    </row>
    <row r="54" spans="1:6" s="2" customFormat="1" ht="12.75" customHeight="1" thickBot="1">
      <c r="A54" s="77"/>
      <c r="B54" s="46">
        <v>554</v>
      </c>
      <c r="C54" s="54" t="s">
        <v>49</v>
      </c>
      <c r="D54" s="47">
        <v>0</v>
      </c>
      <c r="E54" s="47">
        <v>0</v>
      </c>
      <c r="F54" s="47">
        <v>0</v>
      </c>
    </row>
    <row r="55" spans="1:6" s="2" customFormat="1" ht="12.75" customHeight="1" thickBot="1">
      <c r="A55" s="35"/>
      <c r="B55" s="34"/>
      <c r="C55" s="36"/>
      <c r="D55" s="37"/>
      <c r="E55" s="37"/>
      <c r="F55" s="37"/>
    </row>
    <row r="56" spans="1:6" s="12" customFormat="1" ht="12.75" customHeight="1" thickBot="1">
      <c r="A56" s="71" t="s">
        <v>15</v>
      </c>
      <c r="B56" s="72"/>
      <c r="C56" s="75"/>
      <c r="D56" s="38">
        <f>D57+D61+D66+D71+D81+D83</f>
        <v>1344</v>
      </c>
      <c r="E56" s="38">
        <f>E57+E61+E66+E71+E81+E83</f>
        <v>1380</v>
      </c>
      <c r="F56" s="38">
        <f>F57+F61+F66+F71+F81+F83</f>
        <v>1400</v>
      </c>
    </row>
    <row r="57" spans="1:6" s="12" customFormat="1" ht="12.75" customHeight="1">
      <c r="A57" s="18">
        <v>60</v>
      </c>
      <c r="B57" s="63" t="s">
        <v>92</v>
      </c>
      <c r="C57" s="64"/>
      <c r="D57" s="41">
        <f>SUM(D58:D60)</f>
        <v>344</v>
      </c>
      <c r="E57" s="41">
        <f>SUM(E58:E60)</f>
        <v>380</v>
      </c>
      <c r="F57" s="41">
        <f>SUM(F58:F60)</f>
        <v>400</v>
      </c>
    </row>
    <row r="58" spans="1:6" s="2" customFormat="1" ht="12.75" customHeight="1">
      <c r="A58" s="60"/>
      <c r="B58" s="19">
        <v>601</v>
      </c>
      <c r="C58" s="55" t="s">
        <v>88</v>
      </c>
      <c r="D58" s="43">
        <v>344</v>
      </c>
      <c r="E58" s="43">
        <v>380</v>
      </c>
      <c r="F58" s="43">
        <v>400</v>
      </c>
    </row>
    <row r="59" spans="1:6" s="2" customFormat="1" ht="12.75" customHeight="1">
      <c r="A59" s="60"/>
      <c r="B59" s="19">
        <v>602</v>
      </c>
      <c r="C59" s="55" t="s">
        <v>87</v>
      </c>
      <c r="D59" s="43">
        <v>0</v>
      </c>
      <c r="E59" s="43">
        <v>0</v>
      </c>
      <c r="F59" s="43">
        <v>0</v>
      </c>
    </row>
    <row r="60" spans="1:6" s="2" customFormat="1" ht="12.75" customHeight="1">
      <c r="A60" s="60"/>
      <c r="B60" s="19">
        <v>604</v>
      </c>
      <c r="C60" s="55" t="s">
        <v>89</v>
      </c>
      <c r="D60" s="43">
        <v>0</v>
      </c>
      <c r="E60" s="43">
        <v>0</v>
      </c>
      <c r="F60" s="43">
        <v>0</v>
      </c>
    </row>
    <row r="61" spans="1:6" s="12" customFormat="1" ht="12.75" customHeight="1">
      <c r="A61" s="17">
        <v>61</v>
      </c>
      <c r="B61" s="61" t="s">
        <v>94</v>
      </c>
      <c r="C61" s="62"/>
      <c r="D61" s="44">
        <f>SUM(D62:D65)</f>
        <v>0</v>
      </c>
      <c r="E61" s="44">
        <f>SUM(E62:E65)</f>
        <v>0</v>
      </c>
      <c r="F61" s="44">
        <f>SUM(F62:F65)</f>
        <v>0</v>
      </c>
    </row>
    <row r="62" spans="1:6" s="2" customFormat="1" ht="12.75" customHeight="1">
      <c r="A62" s="60"/>
      <c r="B62" s="19">
        <v>611</v>
      </c>
      <c r="C62" s="55" t="s">
        <v>50</v>
      </c>
      <c r="D62" s="43">
        <v>0</v>
      </c>
      <c r="E62" s="43">
        <v>0</v>
      </c>
      <c r="F62" s="43">
        <v>0</v>
      </c>
    </row>
    <row r="63" spans="1:6" s="2" customFormat="1" ht="12.75" customHeight="1">
      <c r="A63" s="60"/>
      <c r="B63" s="19">
        <v>612</v>
      </c>
      <c r="C63" s="55" t="s">
        <v>51</v>
      </c>
      <c r="D63" s="43">
        <v>0</v>
      </c>
      <c r="E63" s="43">
        <v>0</v>
      </c>
      <c r="F63" s="43">
        <v>0</v>
      </c>
    </row>
    <row r="64" spans="1:6" s="2" customFormat="1" ht="12.75" customHeight="1">
      <c r="A64" s="60"/>
      <c r="B64" s="19">
        <v>613</v>
      </c>
      <c r="C64" s="55" t="s">
        <v>52</v>
      </c>
      <c r="D64" s="43">
        <v>0</v>
      </c>
      <c r="E64" s="43">
        <v>0</v>
      </c>
      <c r="F64" s="43">
        <v>0</v>
      </c>
    </row>
    <row r="65" spans="1:6" s="2" customFormat="1" ht="12.75" customHeight="1">
      <c r="A65" s="60"/>
      <c r="B65" s="19">
        <v>614</v>
      </c>
      <c r="C65" s="55" t="s">
        <v>53</v>
      </c>
      <c r="D65" s="43">
        <v>0</v>
      </c>
      <c r="E65" s="43">
        <v>0</v>
      </c>
      <c r="F65" s="43">
        <v>0</v>
      </c>
    </row>
    <row r="66" spans="1:6" s="12" customFormat="1" ht="12.75" customHeight="1">
      <c r="A66" s="17">
        <v>62</v>
      </c>
      <c r="B66" s="61" t="s">
        <v>54</v>
      </c>
      <c r="C66" s="62"/>
      <c r="D66" s="44">
        <f>SUM(D67:D70)</f>
        <v>0</v>
      </c>
      <c r="E66" s="44">
        <f>SUM(E67:E70)</f>
        <v>0</v>
      </c>
      <c r="F66" s="44">
        <f>SUM(F67:F70)</f>
        <v>0</v>
      </c>
    </row>
    <row r="67" spans="1:6" s="2" customFormat="1" ht="12.75" customHeight="1">
      <c r="A67" s="60"/>
      <c r="B67" s="19">
        <v>621</v>
      </c>
      <c r="C67" s="55" t="s">
        <v>55</v>
      </c>
      <c r="D67" s="43">
        <v>0</v>
      </c>
      <c r="E67" s="43">
        <v>0</v>
      </c>
      <c r="F67" s="43">
        <v>0</v>
      </c>
    </row>
    <row r="68" spans="1:6" s="2" customFormat="1" ht="12.75" customHeight="1">
      <c r="A68" s="60"/>
      <c r="B68" s="19">
        <v>622</v>
      </c>
      <c r="C68" s="55" t="s">
        <v>56</v>
      </c>
      <c r="D68" s="43">
        <v>0</v>
      </c>
      <c r="E68" s="43">
        <v>0</v>
      </c>
      <c r="F68" s="43">
        <v>0</v>
      </c>
    </row>
    <row r="69" spans="1:6" s="2" customFormat="1" ht="12.75" customHeight="1">
      <c r="A69" s="60"/>
      <c r="B69" s="19">
        <v>623</v>
      </c>
      <c r="C69" s="55" t="s">
        <v>57</v>
      </c>
      <c r="D69" s="43">
        <v>0</v>
      </c>
      <c r="E69" s="43">
        <v>0</v>
      </c>
      <c r="F69" s="43">
        <v>0</v>
      </c>
    </row>
    <row r="70" spans="1:6" s="2" customFormat="1" ht="12.75" customHeight="1">
      <c r="A70" s="60"/>
      <c r="B70" s="19">
        <v>624</v>
      </c>
      <c r="C70" s="55" t="s">
        <v>58</v>
      </c>
      <c r="D70" s="43">
        <v>0</v>
      </c>
      <c r="E70" s="43">
        <v>0</v>
      </c>
      <c r="F70" s="43">
        <v>0</v>
      </c>
    </row>
    <row r="71" spans="1:6" s="12" customFormat="1" ht="12.75" customHeight="1">
      <c r="A71" s="17">
        <v>64</v>
      </c>
      <c r="B71" s="61" t="s">
        <v>59</v>
      </c>
      <c r="C71" s="62"/>
      <c r="D71" s="44">
        <f>D72+D73+D74+D75+D76+D79+D80</f>
        <v>0</v>
      </c>
      <c r="E71" s="44">
        <f>E72+E73+E74+E75+E76+E79+E80</f>
        <v>0</v>
      </c>
      <c r="F71" s="44">
        <f>F72+F73+F74+F75+F76+F79+F80</f>
        <v>0</v>
      </c>
    </row>
    <row r="72" spans="1:6" s="2" customFormat="1" ht="12.75" customHeight="1">
      <c r="A72" s="60"/>
      <c r="B72" s="19">
        <v>641</v>
      </c>
      <c r="C72" s="55" t="s">
        <v>37</v>
      </c>
      <c r="D72" s="43">
        <v>0</v>
      </c>
      <c r="E72" s="43">
        <v>0</v>
      </c>
      <c r="F72" s="43">
        <v>0</v>
      </c>
    </row>
    <row r="73" spans="1:6" s="2" customFormat="1" ht="12.75" customHeight="1">
      <c r="A73" s="60"/>
      <c r="B73" s="19">
        <v>642</v>
      </c>
      <c r="C73" s="55" t="s">
        <v>38</v>
      </c>
      <c r="D73" s="43">
        <v>0</v>
      </c>
      <c r="E73" s="43">
        <v>0</v>
      </c>
      <c r="F73" s="43">
        <v>0</v>
      </c>
    </row>
    <row r="74" spans="1:6" s="2" customFormat="1" ht="12.75" customHeight="1">
      <c r="A74" s="60"/>
      <c r="B74" s="19">
        <v>643</v>
      </c>
      <c r="C74" s="55" t="s">
        <v>60</v>
      </c>
      <c r="D74" s="43">
        <v>0</v>
      </c>
      <c r="E74" s="43">
        <v>0</v>
      </c>
      <c r="F74" s="43">
        <v>0</v>
      </c>
    </row>
    <row r="75" spans="1:6" s="2" customFormat="1" ht="12.75" customHeight="1">
      <c r="A75" s="60"/>
      <c r="B75" s="19">
        <v>644</v>
      </c>
      <c r="C75" s="55" t="s">
        <v>90</v>
      </c>
      <c r="D75" s="43">
        <v>0</v>
      </c>
      <c r="E75" s="43">
        <v>0</v>
      </c>
      <c r="F75" s="43">
        <v>0</v>
      </c>
    </row>
    <row r="76" spans="1:6" s="2" customFormat="1" ht="12.75" customHeight="1">
      <c r="A76" s="60"/>
      <c r="B76" s="19">
        <v>645</v>
      </c>
      <c r="C76" s="55" t="s">
        <v>61</v>
      </c>
      <c r="D76" s="43">
        <v>0</v>
      </c>
      <c r="E76" s="43">
        <v>0</v>
      </c>
      <c r="F76" s="43">
        <v>0</v>
      </c>
    </row>
    <row r="77" spans="1:6" s="2" customFormat="1" ht="12.75" customHeight="1">
      <c r="A77" s="60"/>
      <c r="B77" s="19"/>
      <c r="C77" s="56" t="s">
        <v>62</v>
      </c>
      <c r="D77" s="42">
        <v>0</v>
      </c>
      <c r="E77" s="42">
        <v>0</v>
      </c>
      <c r="F77" s="42">
        <v>0</v>
      </c>
    </row>
    <row r="78" spans="1:6" s="2" customFormat="1" ht="12.75" customHeight="1">
      <c r="A78" s="60"/>
      <c r="B78" s="19"/>
      <c r="C78" s="56" t="s">
        <v>63</v>
      </c>
      <c r="D78" s="42">
        <v>0</v>
      </c>
      <c r="E78" s="42">
        <v>0</v>
      </c>
      <c r="F78" s="42">
        <v>0</v>
      </c>
    </row>
    <row r="79" spans="1:6" s="2" customFormat="1" ht="12.75" customHeight="1">
      <c r="A79" s="60"/>
      <c r="B79" s="19">
        <v>648</v>
      </c>
      <c r="C79" s="55" t="s">
        <v>91</v>
      </c>
      <c r="D79" s="43">
        <f>SUM(D77:D78)</f>
        <v>0</v>
      </c>
      <c r="E79" s="43">
        <f>SUM(E77:E78)</f>
        <v>0</v>
      </c>
      <c r="F79" s="43">
        <f>SUM(F77:F78)</f>
        <v>0</v>
      </c>
    </row>
    <row r="80" spans="1:6" s="2" customFormat="1" ht="12.75" customHeight="1">
      <c r="A80" s="60"/>
      <c r="B80" s="19">
        <v>649</v>
      </c>
      <c r="C80" s="55" t="s">
        <v>64</v>
      </c>
      <c r="D80" s="43">
        <v>0</v>
      </c>
      <c r="E80" s="43">
        <v>0</v>
      </c>
      <c r="F80" s="43">
        <v>0</v>
      </c>
    </row>
    <row r="81" spans="1:6" s="12" customFormat="1" ht="12.75" customHeight="1">
      <c r="A81" s="17">
        <v>66</v>
      </c>
      <c r="B81" s="61" t="s">
        <v>93</v>
      </c>
      <c r="C81" s="62"/>
      <c r="D81" s="44">
        <f>D82</f>
        <v>0</v>
      </c>
      <c r="E81" s="44">
        <f>E82</f>
        <v>0</v>
      </c>
      <c r="F81" s="44">
        <f>F82</f>
        <v>0</v>
      </c>
    </row>
    <row r="82" spans="1:6" s="2" customFormat="1" ht="12.75" customHeight="1">
      <c r="A82" s="32"/>
      <c r="B82" s="19">
        <v>662</v>
      </c>
      <c r="C82" s="55" t="s">
        <v>40</v>
      </c>
      <c r="D82" s="43">
        <v>0</v>
      </c>
      <c r="E82" s="43">
        <v>0</v>
      </c>
      <c r="F82" s="43">
        <v>0</v>
      </c>
    </row>
    <row r="83" spans="1:6" s="12" customFormat="1" ht="12.75" customHeight="1">
      <c r="A83" s="17">
        <v>67</v>
      </c>
      <c r="B83" s="61" t="s">
        <v>16</v>
      </c>
      <c r="C83" s="62"/>
      <c r="D83" s="44">
        <f>SUM(D84:D87)</f>
        <v>1000</v>
      </c>
      <c r="E83" s="44">
        <f>SUM(E84:E87)</f>
        <v>1000</v>
      </c>
      <c r="F83" s="44">
        <f>SUM(F84:F87)</f>
        <v>1000</v>
      </c>
    </row>
    <row r="84" spans="1:6" s="50" customFormat="1" ht="12.75" customHeight="1">
      <c r="A84" s="60"/>
      <c r="B84" s="48">
        <v>672</v>
      </c>
      <c r="C84" s="57" t="s">
        <v>65</v>
      </c>
      <c r="D84" s="49">
        <v>1000</v>
      </c>
      <c r="E84" s="49">
        <v>1000</v>
      </c>
      <c r="F84" s="49">
        <v>1000</v>
      </c>
    </row>
    <row r="85" spans="1:6" s="2" customFormat="1" ht="12.75" customHeight="1">
      <c r="A85" s="60"/>
      <c r="B85" s="19">
        <v>672</v>
      </c>
      <c r="C85" s="55" t="s">
        <v>66</v>
      </c>
      <c r="D85" s="43">
        <v>0</v>
      </c>
      <c r="E85" s="43">
        <v>0</v>
      </c>
      <c r="F85" s="43">
        <v>0</v>
      </c>
    </row>
    <row r="86" spans="1:6" s="2" customFormat="1" ht="12.75" customHeight="1">
      <c r="A86" s="60"/>
      <c r="B86" s="19">
        <v>672</v>
      </c>
      <c r="C86" s="55" t="s">
        <v>67</v>
      </c>
      <c r="D86" s="43">
        <v>0</v>
      </c>
      <c r="E86" s="43">
        <v>0</v>
      </c>
      <c r="F86" s="43">
        <v>0</v>
      </c>
    </row>
    <row r="87" spans="1:6" s="2" customFormat="1" ht="12.75" customHeight="1" thickBot="1">
      <c r="A87" s="73"/>
      <c r="B87" s="20">
        <v>672</v>
      </c>
      <c r="C87" s="58" t="s">
        <v>68</v>
      </c>
      <c r="D87" s="45">
        <v>0</v>
      </c>
      <c r="E87" s="45">
        <v>0</v>
      </c>
      <c r="F87" s="45">
        <v>0</v>
      </c>
    </row>
    <row r="88" spans="1:6" s="12" customFormat="1" ht="12.75" customHeight="1" thickBot="1">
      <c r="A88" s="71" t="s">
        <v>69</v>
      </c>
      <c r="B88" s="72"/>
      <c r="C88" s="75"/>
      <c r="D88" s="38">
        <f>D56-D5</f>
        <v>0</v>
      </c>
      <c r="E88" s="38">
        <f>E56-E5</f>
        <v>0</v>
      </c>
      <c r="F88" s="38">
        <f>F56-F5</f>
        <v>0</v>
      </c>
    </row>
    <row r="89" spans="1:6" s="12" customFormat="1" ht="12.75" customHeight="1">
      <c r="A89" s="18">
        <v>59</v>
      </c>
      <c r="B89" s="63" t="s">
        <v>70</v>
      </c>
      <c r="C89" s="64"/>
      <c r="D89" s="41">
        <f>SUM(D90:D91)</f>
        <v>0</v>
      </c>
      <c r="E89" s="41">
        <f>SUM(E90:E91)</f>
        <v>0</v>
      </c>
      <c r="F89" s="41">
        <f>SUM(F90:F91)</f>
        <v>0</v>
      </c>
    </row>
    <row r="90" spans="1:6" s="2" customFormat="1" ht="12.75" customHeight="1">
      <c r="A90" s="73"/>
      <c r="B90" s="19">
        <v>591</v>
      </c>
      <c r="C90" s="55" t="s">
        <v>71</v>
      </c>
      <c r="D90" s="43">
        <v>0</v>
      </c>
      <c r="E90" s="43">
        <v>0</v>
      </c>
      <c r="F90" s="43">
        <v>0</v>
      </c>
    </row>
    <row r="91" spans="1:6" s="2" customFormat="1" ht="12.75" customHeight="1" thickBot="1">
      <c r="A91" s="74"/>
      <c r="B91" s="20">
        <v>595</v>
      </c>
      <c r="C91" s="58" t="s">
        <v>72</v>
      </c>
      <c r="D91" s="45">
        <v>0</v>
      </c>
      <c r="E91" s="45">
        <v>0</v>
      </c>
      <c r="F91" s="45">
        <v>0</v>
      </c>
    </row>
    <row r="92" spans="1:6" s="12" customFormat="1" ht="12.75" customHeight="1" thickBot="1">
      <c r="A92" s="71" t="s">
        <v>73</v>
      </c>
      <c r="B92" s="72"/>
      <c r="C92" s="72"/>
      <c r="D92" s="38">
        <f>D88-D89</f>
        <v>0</v>
      </c>
      <c r="E92" s="38">
        <f>E88-E89</f>
        <v>0</v>
      </c>
      <c r="F92" s="38">
        <f>F88-F89</f>
        <v>0</v>
      </c>
    </row>
    <row r="93" spans="1:6" s="28" customFormat="1" ht="12.75" customHeight="1">
      <c r="A93" s="26"/>
      <c r="B93" s="26"/>
      <c r="C93" s="26"/>
      <c r="D93" s="27"/>
      <c r="E93" s="27"/>
      <c r="F93" s="27"/>
    </row>
    <row r="94" spans="1:7" s="22" customFormat="1" ht="12" customHeight="1">
      <c r="A94" s="25" t="s">
        <v>83</v>
      </c>
      <c r="B94" s="4"/>
      <c r="C94" s="21"/>
      <c r="D94" s="5"/>
      <c r="E94" s="5"/>
      <c r="F94" s="5"/>
      <c r="G94" s="5"/>
    </row>
    <row r="96" spans="1:7" s="22" customFormat="1" ht="12" customHeight="1">
      <c r="A96" s="25" t="s">
        <v>75</v>
      </c>
      <c r="B96" s="4"/>
      <c r="C96" s="21"/>
      <c r="D96" s="5" t="s">
        <v>74</v>
      </c>
      <c r="G96" s="5"/>
    </row>
    <row r="99" spans="1:6" ht="12.75">
      <c r="A99" s="24" t="s">
        <v>80</v>
      </c>
      <c r="D99" t="s">
        <v>82</v>
      </c>
      <c r="F99" t="s">
        <v>79</v>
      </c>
    </row>
    <row r="102" spans="1:6" ht="12.75">
      <c r="A102" s="24" t="s">
        <v>81</v>
      </c>
      <c r="D102" t="s">
        <v>82</v>
      </c>
      <c r="F102" t="s">
        <v>79</v>
      </c>
    </row>
  </sheetData>
  <sheetProtection/>
  <mergeCells count="34">
    <mergeCell ref="A3:F3"/>
    <mergeCell ref="A7:A18"/>
    <mergeCell ref="B7:B11"/>
    <mergeCell ref="B27:C27"/>
    <mergeCell ref="A20:A26"/>
    <mergeCell ref="B13:B15"/>
    <mergeCell ref="B23:B25"/>
    <mergeCell ref="A5:C5"/>
    <mergeCell ref="B6:C6"/>
    <mergeCell ref="B71:C71"/>
    <mergeCell ref="A56:C56"/>
    <mergeCell ref="B57:C57"/>
    <mergeCell ref="A51:A54"/>
    <mergeCell ref="B19:C19"/>
    <mergeCell ref="B35:C35"/>
    <mergeCell ref="A36:A38"/>
    <mergeCell ref="B39:C39"/>
    <mergeCell ref="A92:C92"/>
    <mergeCell ref="A90:A91"/>
    <mergeCell ref="A72:A80"/>
    <mergeCell ref="B81:C81"/>
    <mergeCell ref="B83:C83"/>
    <mergeCell ref="A84:A87"/>
    <mergeCell ref="A88:C88"/>
    <mergeCell ref="A1:F1"/>
    <mergeCell ref="A62:A65"/>
    <mergeCell ref="B66:C66"/>
    <mergeCell ref="B89:C89"/>
    <mergeCell ref="A28:A34"/>
    <mergeCell ref="A40:A47"/>
    <mergeCell ref="B61:C61"/>
    <mergeCell ref="A58:A60"/>
    <mergeCell ref="B48:C48"/>
    <mergeCell ref="A67:A70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r:id="rId1"/>
  <headerFooter alignWithMargins="0"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Eko</cp:lastModifiedBy>
  <cp:lastPrinted>2016-10-17T07:52:20Z</cp:lastPrinted>
  <dcterms:created xsi:type="dcterms:W3CDTF">2008-04-24T07:00:00Z</dcterms:created>
  <dcterms:modified xsi:type="dcterms:W3CDTF">2018-12-12T17:30:05Z</dcterms:modified>
  <cp:category/>
  <cp:version/>
  <cp:contentType/>
  <cp:contentStatus/>
</cp:coreProperties>
</file>